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<sst xmlns="http://schemas.openxmlformats.org/spreadsheetml/2006/main" count="162" uniqueCount="89">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</sst>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11222589</v>
      </c>
      <c r="E10" s="14">
        <f t="shared" si="0"/>
        <v>-3.2741809263825417E-11</v>
      </c>
      <c r="F10" s="14">
        <f t="shared" si="0"/>
        <v>11222589</v>
      </c>
      <c r="G10" s="14">
        <f t="shared" si="0"/>
        <v>7223607.34</v>
      </c>
      <c r="H10" s="14">
        <f t="shared" si="0"/>
        <v>7178204.140000001</v>
      </c>
      <c r="I10" s="14">
        <f t="shared" si="0"/>
        <v>3998981.6600000006</v>
      </c>
    </row>
    <row r="11" spans="2:9" ht="12.75">
      <c r="B11" s="3" t="s">
        <v>12</v>
      </c>
      <c r="C11" s="9"/>
      <c r="D11" s="15">
        <f aca="true" t="shared" si="1" ref="D11:I11">SUM(D12:D18)</f>
        <v>9650989</v>
      </c>
      <c r="E11" s="15">
        <f t="shared" si="1"/>
        <v>-170250</v>
      </c>
      <c r="F11" s="15">
        <f t="shared" si="1"/>
        <v>9480739</v>
      </c>
      <c r="G11" s="15">
        <f t="shared" si="1"/>
        <v>6102796.77</v>
      </c>
      <c r="H11" s="15">
        <f t="shared" si="1"/>
        <v>6102796.77</v>
      </c>
      <c r="I11" s="15">
        <f t="shared" si="1"/>
        <v>3377942.2300000004</v>
      </c>
    </row>
    <row r="12" spans="2:9" ht="12.75">
      <c r="B12" s="13" t="s">
        <v>13</v>
      </c>
      <c r="C12" s="11"/>
      <c r="D12" s="15">
        <v>6035568</v>
      </c>
      <c r="E12" s="16">
        <v>0</v>
      </c>
      <c r="F12" s="16">
        <f>D12+E12</f>
        <v>6035568</v>
      </c>
      <c r="G12" s="16">
        <v>4525002.18</v>
      </c>
      <c r="H12" s="16">
        <v>4525002.18</v>
      </c>
      <c r="I12" s="16">
        <f>F12-G12</f>
        <v>1510565.8200000003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1306841</v>
      </c>
      <c r="E14" s="16">
        <v>0</v>
      </c>
      <c r="F14" s="16">
        <f t="shared" si="2"/>
        <v>1306841</v>
      </c>
      <c r="G14" s="16">
        <v>321807.06</v>
      </c>
      <c r="H14" s="16">
        <v>321807.06</v>
      </c>
      <c r="I14" s="16">
        <f t="shared" si="3"/>
        <v>985033.94</v>
      </c>
    </row>
    <row r="15" spans="2:9" ht="12.75">
      <c r="B15" s="13" t="s">
        <v>16</v>
      </c>
      <c r="C15" s="11"/>
      <c r="D15" s="15">
        <v>2195736</v>
      </c>
      <c r="E15" s="16">
        <v>-220506</v>
      </c>
      <c r="F15" s="16">
        <f t="shared" si="2"/>
        <v>1975230</v>
      </c>
      <c r="G15" s="16">
        <v>1199731.53</v>
      </c>
      <c r="H15" s="16">
        <v>1199731.53</v>
      </c>
      <c r="I15" s="16">
        <f t="shared" si="3"/>
        <v>775498.47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112844</v>
      </c>
      <c r="E18" s="16">
        <v>50256</v>
      </c>
      <c r="F18" s="16">
        <f t="shared" si="2"/>
        <v>163100</v>
      </c>
      <c r="G18" s="16">
        <v>56256</v>
      </c>
      <c r="H18" s="16">
        <v>56256</v>
      </c>
      <c r="I18" s="16">
        <f t="shared" si="3"/>
        <v>106844</v>
      </c>
    </row>
    <row r="19" spans="2:9" ht="12.75">
      <c r="B19" s="3" t="s">
        <v>20</v>
      </c>
      <c r="C19" s="9"/>
      <c r="D19" s="15">
        <f aca="true" t="shared" si="4" ref="D19:I19">SUM(D20:D28)</f>
        <v>399920</v>
      </c>
      <c r="E19" s="15">
        <f t="shared" si="4"/>
        <v>-129031.22</v>
      </c>
      <c r="F19" s="15">
        <f t="shared" si="4"/>
        <v>270888.78</v>
      </c>
      <c r="G19" s="15">
        <f t="shared" si="4"/>
        <v>195662.37</v>
      </c>
      <c r="H19" s="15">
        <f t="shared" si="4"/>
        <v>195661.57</v>
      </c>
      <c r="I19" s="15">
        <f t="shared" si="4"/>
        <v>75226.41</v>
      </c>
    </row>
    <row r="20" spans="2:9" ht="12.75">
      <c r="B20" s="13" t="s">
        <v>21</v>
      </c>
      <c r="C20" s="11"/>
      <c r="D20" s="15">
        <v>261200</v>
      </c>
      <c r="E20" s="16">
        <v>-173603.13</v>
      </c>
      <c r="F20" s="15">
        <f aca="true" t="shared" si="5" ref="F20:F28">D20+E20</f>
        <v>87596.87</v>
      </c>
      <c r="G20" s="16">
        <v>64300.52</v>
      </c>
      <c r="H20" s="16">
        <v>64300.52</v>
      </c>
      <c r="I20" s="16">
        <f>F20-G20</f>
        <v>23296.35</v>
      </c>
    </row>
    <row r="21" spans="2:9" ht="12.75">
      <c r="B21" s="13" t="s">
        <v>22</v>
      </c>
      <c r="C21" s="11"/>
      <c r="D21" s="15">
        <v>26400</v>
      </c>
      <c r="E21" s="16">
        <v>6364.26</v>
      </c>
      <c r="F21" s="15">
        <f t="shared" si="5"/>
        <v>32764.260000000002</v>
      </c>
      <c r="G21" s="16">
        <v>26795</v>
      </c>
      <c r="H21" s="16">
        <v>26795</v>
      </c>
      <c r="I21" s="16">
        <f aca="true" t="shared" si="6" ref="I21:I83">F21-G21</f>
        <v>5969.260000000002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46830.58</v>
      </c>
      <c r="F23" s="15">
        <f t="shared" si="5"/>
        <v>46830.58</v>
      </c>
      <c r="G23" s="16">
        <v>46040.57</v>
      </c>
      <c r="H23" s="16">
        <v>46040.23</v>
      </c>
      <c r="I23" s="16">
        <f t="shared" si="6"/>
        <v>790.010000000002</v>
      </c>
    </row>
    <row r="24" spans="2:9" ht="12.75">
      <c r="B24" s="13" t="s">
        <v>25</v>
      </c>
      <c r="C24" s="11"/>
      <c r="D24" s="15">
        <v>0</v>
      </c>
      <c r="E24" s="16">
        <v>174</v>
      </c>
      <c r="F24" s="15">
        <f t="shared" si="5"/>
        <v>174</v>
      </c>
      <c r="G24" s="16">
        <v>174</v>
      </c>
      <c r="H24" s="16">
        <v>174</v>
      </c>
      <c r="I24" s="16">
        <f t="shared" si="6"/>
        <v>0</v>
      </c>
    </row>
    <row r="25" spans="2:9" ht="12.75">
      <c r="B25" s="13" t="s">
        <v>26</v>
      </c>
      <c r="C25" s="11"/>
      <c r="D25" s="15">
        <v>96000</v>
      </c>
      <c r="E25" s="16">
        <v>-6920</v>
      </c>
      <c r="F25" s="15">
        <f t="shared" si="5"/>
        <v>89080</v>
      </c>
      <c r="G25" s="16">
        <v>49979.88</v>
      </c>
      <c r="H25" s="16">
        <v>49979.88</v>
      </c>
      <c r="I25" s="16">
        <f t="shared" si="6"/>
        <v>39100.12</v>
      </c>
    </row>
    <row r="26" spans="2:9" ht="12.75">
      <c r="B26" s="13" t="s">
        <v>27</v>
      </c>
      <c r="C26" s="11"/>
      <c r="D26" s="15">
        <v>16320</v>
      </c>
      <c r="E26" s="16">
        <v>-4936.24</v>
      </c>
      <c r="F26" s="15">
        <f t="shared" si="5"/>
        <v>11383.76</v>
      </c>
      <c r="G26" s="16">
        <v>5348.09</v>
      </c>
      <c r="H26" s="16">
        <v>5347.63</v>
      </c>
      <c r="I26" s="16">
        <f t="shared" si="6"/>
        <v>6035.67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3059.31</v>
      </c>
      <c r="F28" s="15">
        <f t="shared" si="5"/>
        <v>3059.31</v>
      </c>
      <c r="G28" s="16">
        <v>3024.31</v>
      </c>
      <c r="H28" s="16">
        <v>3024.31</v>
      </c>
      <c r="I28" s="16">
        <f t="shared" si="6"/>
        <v>35</v>
      </c>
    </row>
    <row r="29" spans="2:9" ht="12.75">
      <c r="B29" s="3" t="s">
        <v>30</v>
      </c>
      <c r="C29" s="9"/>
      <c r="D29" s="15">
        <f aca="true" t="shared" si="7" ref="D29:I29">SUM(D30:D38)</f>
        <v>1029680</v>
      </c>
      <c r="E29" s="15">
        <f t="shared" si="7"/>
        <v>323368.55999999994</v>
      </c>
      <c r="F29" s="15">
        <f t="shared" si="7"/>
        <v>1353048.5600000003</v>
      </c>
      <c r="G29" s="15">
        <f t="shared" si="7"/>
        <v>870526.51</v>
      </c>
      <c r="H29" s="15">
        <f t="shared" si="7"/>
        <v>825124.11</v>
      </c>
      <c r="I29" s="15">
        <f t="shared" si="7"/>
        <v>482522.05</v>
      </c>
    </row>
    <row r="30" spans="2:9" ht="12.75">
      <c r="B30" s="13" t="s">
        <v>31</v>
      </c>
      <c r="C30" s="11"/>
      <c r="D30" s="15">
        <v>109200</v>
      </c>
      <c r="E30" s="16">
        <v>-1995.15</v>
      </c>
      <c r="F30" s="15">
        <f aca="true" t="shared" si="8" ref="F30:F38">D30+E30</f>
        <v>107204.85</v>
      </c>
      <c r="G30" s="16">
        <v>89632.6</v>
      </c>
      <c r="H30" s="16">
        <v>89632.6</v>
      </c>
      <c r="I30" s="16">
        <f t="shared" si="6"/>
        <v>17572.25</v>
      </c>
    </row>
    <row r="31" spans="2:9" ht="12.75">
      <c r="B31" s="13" t="s">
        <v>32</v>
      </c>
      <c r="C31" s="11"/>
      <c r="D31" s="15">
        <v>437980</v>
      </c>
      <c r="E31" s="16">
        <v>-42753.05</v>
      </c>
      <c r="F31" s="15">
        <f t="shared" si="8"/>
        <v>395226.95</v>
      </c>
      <c r="G31" s="16">
        <v>256972.56</v>
      </c>
      <c r="H31" s="16">
        <v>256972.56</v>
      </c>
      <c r="I31" s="16">
        <f t="shared" si="6"/>
        <v>138254.39</v>
      </c>
    </row>
    <row r="32" spans="2:9" ht="12.75">
      <c r="B32" s="13" t="s">
        <v>33</v>
      </c>
      <c r="C32" s="11"/>
      <c r="D32" s="15">
        <v>216000</v>
      </c>
      <c r="E32" s="16">
        <v>2914.66</v>
      </c>
      <c r="F32" s="15">
        <f t="shared" si="8"/>
        <v>218914.66</v>
      </c>
      <c r="G32" s="16">
        <v>149490.17</v>
      </c>
      <c r="H32" s="16">
        <v>113646.17</v>
      </c>
      <c r="I32" s="16">
        <f t="shared" si="6"/>
        <v>69424.48999999999</v>
      </c>
    </row>
    <row r="33" spans="2:9" ht="12.75">
      <c r="B33" s="13" t="s">
        <v>34</v>
      </c>
      <c r="C33" s="11"/>
      <c r="D33" s="15">
        <v>9900</v>
      </c>
      <c r="E33" s="16">
        <v>7925.05</v>
      </c>
      <c r="F33" s="15">
        <f t="shared" si="8"/>
        <v>17825.05</v>
      </c>
      <c r="G33" s="16">
        <v>13098.07</v>
      </c>
      <c r="H33" s="16">
        <v>13098.07</v>
      </c>
      <c r="I33" s="16">
        <f t="shared" si="6"/>
        <v>4726.98</v>
      </c>
    </row>
    <row r="34" spans="2:9" ht="12.75">
      <c r="B34" s="13" t="s">
        <v>35</v>
      </c>
      <c r="C34" s="11"/>
      <c r="D34" s="15">
        <v>85600</v>
      </c>
      <c r="E34" s="16">
        <v>145201.34</v>
      </c>
      <c r="F34" s="15">
        <f t="shared" si="8"/>
        <v>230801.34</v>
      </c>
      <c r="G34" s="16">
        <v>189688.94</v>
      </c>
      <c r="H34" s="16">
        <v>180130.54</v>
      </c>
      <c r="I34" s="16">
        <f t="shared" si="6"/>
        <v>41112.399999999994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91800</v>
      </c>
      <c r="E36" s="16">
        <v>-21818.96</v>
      </c>
      <c r="F36" s="15">
        <f t="shared" si="8"/>
        <v>69981.04000000001</v>
      </c>
      <c r="G36" s="16">
        <v>10313.98</v>
      </c>
      <c r="H36" s="16">
        <v>10313.98</v>
      </c>
      <c r="I36" s="16">
        <f t="shared" si="6"/>
        <v>59667.06000000001</v>
      </c>
    </row>
    <row r="37" spans="2:9" ht="12.75">
      <c r="B37" s="13" t="s">
        <v>38</v>
      </c>
      <c r="C37" s="11"/>
      <c r="D37" s="15">
        <v>72000</v>
      </c>
      <c r="E37" s="16">
        <v>5504.59</v>
      </c>
      <c r="F37" s="15">
        <f t="shared" si="8"/>
        <v>77504.59</v>
      </c>
      <c r="G37" s="16">
        <v>27236.11</v>
      </c>
      <c r="H37" s="16">
        <v>27236.11</v>
      </c>
      <c r="I37" s="16">
        <f t="shared" si="6"/>
        <v>50268.479999999996</v>
      </c>
    </row>
    <row r="38" spans="2:9" ht="12.75">
      <c r="B38" s="13" t="s">
        <v>39</v>
      </c>
      <c r="C38" s="11"/>
      <c r="D38" s="15">
        <v>7200</v>
      </c>
      <c r="E38" s="16">
        <v>228390.08</v>
      </c>
      <c r="F38" s="15">
        <f t="shared" si="8"/>
        <v>235590.08</v>
      </c>
      <c r="G38" s="16">
        <v>134094.08</v>
      </c>
      <c r="H38" s="16">
        <v>134094.08</v>
      </c>
      <c r="I38" s="16">
        <f t="shared" si="6"/>
        <v>101496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100000</v>
      </c>
      <c r="E39" s="15">
        <f t="shared" si="9"/>
        <v>-50256</v>
      </c>
      <c r="F39" s="15">
        <f>SUM(F40:F48)</f>
        <v>49744</v>
      </c>
      <c r="G39" s="15">
        <f t="shared" si="9"/>
        <v>0</v>
      </c>
      <c r="H39" s="15">
        <f t="shared" si="9"/>
        <v>0</v>
      </c>
      <c r="I39" s="15">
        <f t="shared" si="9"/>
        <v>49744</v>
      </c>
    </row>
    <row r="40" spans="2:9" ht="12.75">
      <c r="B40" s="13" t="s">
        <v>41</v>
      </c>
      <c r="C40" s="11"/>
      <c r="D40" s="15">
        <v>100000</v>
      </c>
      <c r="E40" s="16">
        <v>-50256</v>
      </c>
      <c r="F40" s="15">
        <f>D40+E40</f>
        <v>49744</v>
      </c>
      <c r="G40" s="16">
        <v>0</v>
      </c>
      <c r="H40" s="16">
        <v>0</v>
      </c>
      <c r="I40" s="16">
        <f t="shared" si="6"/>
        <v>49744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42000</v>
      </c>
      <c r="E49" s="15">
        <f t="shared" si="11"/>
        <v>26168.66</v>
      </c>
      <c r="F49" s="15">
        <f t="shared" si="11"/>
        <v>68168.66</v>
      </c>
      <c r="G49" s="15">
        <f t="shared" si="11"/>
        <v>54621.69</v>
      </c>
      <c r="H49" s="15">
        <f t="shared" si="11"/>
        <v>54621.69</v>
      </c>
      <c r="I49" s="15">
        <f t="shared" si="11"/>
        <v>13546.97</v>
      </c>
    </row>
    <row r="50" spans="2:9" ht="12.75">
      <c r="B50" s="13" t="s">
        <v>51</v>
      </c>
      <c r="C50" s="11"/>
      <c r="D50" s="15">
        <v>42000</v>
      </c>
      <c r="E50" s="16">
        <v>21611.28</v>
      </c>
      <c r="F50" s="15">
        <f t="shared" si="10"/>
        <v>63611.28</v>
      </c>
      <c r="G50" s="16">
        <v>50064.32</v>
      </c>
      <c r="H50" s="16">
        <v>50064.32</v>
      </c>
      <c r="I50" s="16">
        <f t="shared" si="6"/>
        <v>13546.96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4557.38</v>
      </c>
      <c r="F55" s="15">
        <f t="shared" si="10"/>
        <v>4557.38</v>
      </c>
      <c r="G55" s="16">
        <v>4557.37</v>
      </c>
      <c r="H55" s="16">
        <v>4557.37</v>
      </c>
      <c r="I55" s="16">
        <f t="shared" si="6"/>
        <v>0.010000000000218279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11222589</v>
      </c>
      <c r="E160" s="14">
        <f t="shared" si="21"/>
        <v>-3.2741809263825417E-11</v>
      </c>
      <c r="F160" s="14">
        <f t="shared" si="21"/>
        <v>11222589</v>
      </c>
      <c r="G160" s="14">
        <f t="shared" si="21"/>
        <v>7223607.34</v>
      </c>
      <c r="H160" s="14">
        <f t="shared" si="21"/>
        <v>7178204.140000001</v>
      </c>
      <c r="I160" s="14">
        <f t="shared" si="21"/>
        <v>3998981.6600000006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2019-10-28T21:15:59Z</dcterms:modified>
  <cp:category/>
  <cp:version/>
  <cp:contentType/>
  <cp:contentStatus/>
</cp:coreProperties>
</file>