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<sst xmlns="http://schemas.openxmlformats.org/spreadsheetml/2006/main" count="162" uniqueCount="89">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</sst>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11622770.96</v>
      </c>
      <c r="E10" s="14">
        <f t="shared" si="0"/>
        <v>-1.0913936421275139E-11</v>
      </c>
      <c r="F10" s="14">
        <f t="shared" si="0"/>
        <v>11622770.96</v>
      </c>
      <c r="G10" s="14">
        <f t="shared" si="0"/>
        <v>2628934.33</v>
      </c>
      <c r="H10" s="14">
        <f t="shared" si="0"/>
        <v>2523965.0100000002</v>
      </c>
      <c r="I10" s="14">
        <f t="shared" si="0"/>
        <v>8993836.63</v>
      </c>
    </row>
    <row r="11" spans="2:9" ht="12.75">
      <c r="B11" s="3" t="s">
        <v>12</v>
      </c>
      <c r="C11" s="9"/>
      <c r="D11" s="15">
        <f aca="true" t="shared" si="1" ref="D11:I11">SUM(D12:D18)</f>
        <v>9650989</v>
      </c>
      <c r="E11" s="15">
        <f t="shared" si="1"/>
        <v>-220506</v>
      </c>
      <c r="F11" s="15">
        <f t="shared" si="1"/>
        <v>9430483</v>
      </c>
      <c r="G11" s="15">
        <f t="shared" si="1"/>
        <v>1836242.34</v>
      </c>
      <c r="H11" s="15">
        <f t="shared" si="1"/>
        <v>1836242.34</v>
      </c>
      <c r="I11" s="15">
        <f t="shared" si="1"/>
        <v>7594240.66</v>
      </c>
    </row>
    <row r="12" spans="2:9" ht="12.75">
      <c r="B12" s="13" t="s">
        <v>13</v>
      </c>
      <c r="C12" s="11"/>
      <c r="D12" s="15">
        <v>6035568</v>
      </c>
      <c r="E12" s="16">
        <v>0</v>
      </c>
      <c r="F12" s="16">
        <f>D12+E12</f>
        <v>6035568</v>
      </c>
      <c r="G12" s="16">
        <v>1508886.24</v>
      </c>
      <c r="H12" s="16">
        <v>1508886.24</v>
      </c>
      <c r="I12" s="16">
        <f>F12-G12</f>
        <v>4526681.76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1306841</v>
      </c>
      <c r="E14" s="16">
        <v>0</v>
      </c>
      <c r="F14" s="16">
        <f t="shared" si="2"/>
        <v>1306841</v>
      </c>
      <c r="G14" s="16">
        <v>79776</v>
      </c>
      <c r="H14" s="16">
        <v>79776</v>
      </c>
      <c r="I14" s="16">
        <f t="shared" si="3"/>
        <v>1227065</v>
      </c>
    </row>
    <row r="15" spans="2:9" ht="12.75">
      <c r="B15" s="13" t="s">
        <v>16</v>
      </c>
      <c r="C15" s="11"/>
      <c r="D15" s="15">
        <v>2195736</v>
      </c>
      <c r="E15" s="16">
        <v>-220506</v>
      </c>
      <c r="F15" s="16">
        <f t="shared" si="2"/>
        <v>1975230</v>
      </c>
      <c r="G15" s="16">
        <v>247580.1</v>
      </c>
      <c r="H15" s="16">
        <v>247580.1</v>
      </c>
      <c r="I15" s="16">
        <f t="shared" si="3"/>
        <v>1727649.9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112844</v>
      </c>
      <c r="E18" s="16">
        <v>0</v>
      </c>
      <c r="F18" s="16">
        <f t="shared" si="2"/>
        <v>112844</v>
      </c>
      <c r="G18" s="16">
        <v>0</v>
      </c>
      <c r="H18" s="16">
        <v>0</v>
      </c>
      <c r="I18" s="16">
        <f t="shared" si="3"/>
        <v>112844</v>
      </c>
    </row>
    <row r="19" spans="2:9" ht="12.75">
      <c r="B19" s="3" t="s">
        <v>20</v>
      </c>
      <c r="C19" s="9"/>
      <c r="D19" s="15">
        <f aca="true" t="shared" si="4" ref="D19:I19">SUM(D20:D28)</f>
        <v>399920</v>
      </c>
      <c r="E19" s="15">
        <f t="shared" si="4"/>
        <v>-158875.74000000002</v>
      </c>
      <c r="F19" s="15">
        <f t="shared" si="4"/>
        <v>241044.25999999998</v>
      </c>
      <c r="G19" s="15">
        <f t="shared" si="4"/>
        <v>52038.46000000001</v>
      </c>
      <c r="H19" s="15">
        <f t="shared" si="4"/>
        <v>38116.62</v>
      </c>
      <c r="I19" s="15">
        <f t="shared" si="4"/>
        <v>189005.8</v>
      </c>
    </row>
    <row r="20" spans="2:9" ht="12.75">
      <c r="B20" s="13" t="s">
        <v>21</v>
      </c>
      <c r="C20" s="11"/>
      <c r="D20" s="15">
        <v>261200</v>
      </c>
      <c r="E20" s="16">
        <v>-176258.45</v>
      </c>
      <c r="F20" s="15">
        <f aca="true" t="shared" si="5" ref="F20:F28">D20+E20</f>
        <v>84941.54999999999</v>
      </c>
      <c r="G20" s="16">
        <v>8700.83</v>
      </c>
      <c r="H20" s="16">
        <v>7463.4</v>
      </c>
      <c r="I20" s="16">
        <f>F20-G20</f>
        <v>76240.71999999999</v>
      </c>
    </row>
    <row r="21" spans="2:9" ht="12.75">
      <c r="B21" s="13" t="s">
        <v>22</v>
      </c>
      <c r="C21" s="11"/>
      <c r="D21" s="15">
        <v>26400</v>
      </c>
      <c r="E21" s="16">
        <v>-6900</v>
      </c>
      <c r="F21" s="15">
        <f t="shared" si="5"/>
        <v>19500</v>
      </c>
      <c r="G21" s="16">
        <v>3812.12</v>
      </c>
      <c r="H21" s="16">
        <v>3812.12</v>
      </c>
      <c r="I21" s="16">
        <f aca="true" t="shared" si="6" ref="I21:I83">F21-G21</f>
        <v>15687.880000000001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24152.71</v>
      </c>
      <c r="F23" s="15">
        <f t="shared" si="5"/>
        <v>24152.71</v>
      </c>
      <c r="G23" s="16">
        <v>24152.71</v>
      </c>
      <c r="H23" s="16">
        <v>11468.3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96000</v>
      </c>
      <c r="E25" s="16">
        <v>-1000</v>
      </c>
      <c r="F25" s="15">
        <f t="shared" si="5"/>
        <v>95000</v>
      </c>
      <c r="G25" s="16">
        <v>14280</v>
      </c>
      <c r="H25" s="16">
        <v>14280</v>
      </c>
      <c r="I25" s="16">
        <f t="shared" si="6"/>
        <v>80720</v>
      </c>
    </row>
    <row r="26" spans="2:9" ht="12.75">
      <c r="B26" s="13" t="s">
        <v>27</v>
      </c>
      <c r="C26" s="11"/>
      <c r="D26" s="15">
        <v>16320</v>
      </c>
      <c r="E26" s="16">
        <v>0</v>
      </c>
      <c r="F26" s="15">
        <f t="shared" si="5"/>
        <v>16320</v>
      </c>
      <c r="G26" s="16">
        <v>0</v>
      </c>
      <c r="H26" s="16">
        <v>0</v>
      </c>
      <c r="I26" s="16">
        <f t="shared" si="6"/>
        <v>16320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1130</v>
      </c>
      <c r="F28" s="15">
        <f t="shared" si="5"/>
        <v>1130</v>
      </c>
      <c r="G28" s="16">
        <v>1092.8</v>
      </c>
      <c r="H28" s="16">
        <v>1092.8</v>
      </c>
      <c r="I28" s="16">
        <f t="shared" si="6"/>
        <v>37.200000000000045</v>
      </c>
    </row>
    <row r="29" spans="2:9" ht="12.75">
      <c r="B29" s="3" t="s">
        <v>30</v>
      </c>
      <c r="C29" s="9"/>
      <c r="D29" s="15">
        <f aca="true" t="shared" si="7" ref="D29:I29">SUM(D30:D38)</f>
        <v>1029680</v>
      </c>
      <c r="E29" s="15">
        <f t="shared" si="7"/>
        <v>352555.04</v>
      </c>
      <c r="F29" s="15">
        <f t="shared" si="7"/>
        <v>1382235.04</v>
      </c>
      <c r="G29" s="15">
        <f t="shared" si="7"/>
        <v>314509.79000000004</v>
      </c>
      <c r="H29" s="15">
        <f t="shared" si="7"/>
        <v>237691.41</v>
      </c>
      <c r="I29" s="15">
        <f t="shared" si="7"/>
        <v>1067725.25</v>
      </c>
    </row>
    <row r="30" spans="2:9" ht="12.75">
      <c r="B30" s="13" t="s">
        <v>31</v>
      </c>
      <c r="C30" s="11"/>
      <c r="D30" s="15">
        <v>109200</v>
      </c>
      <c r="E30" s="16">
        <v>-1042.75</v>
      </c>
      <c r="F30" s="15">
        <f aca="true" t="shared" si="8" ref="F30:F38">D30+E30</f>
        <v>108157.25</v>
      </c>
      <c r="G30" s="16">
        <v>23826.2</v>
      </c>
      <c r="H30" s="16">
        <v>23826.2</v>
      </c>
      <c r="I30" s="16">
        <f t="shared" si="6"/>
        <v>84331.05</v>
      </c>
    </row>
    <row r="31" spans="2:9" ht="12.75">
      <c r="B31" s="13" t="s">
        <v>32</v>
      </c>
      <c r="C31" s="11"/>
      <c r="D31" s="15">
        <v>437980</v>
      </c>
      <c r="E31" s="16">
        <v>-16631.14</v>
      </c>
      <c r="F31" s="15">
        <f t="shared" si="8"/>
        <v>421348.86</v>
      </c>
      <c r="G31" s="16">
        <v>76560</v>
      </c>
      <c r="H31" s="16">
        <v>76560</v>
      </c>
      <c r="I31" s="16">
        <f t="shared" si="6"/>
        <v>344788.86</v>
      </c>
    </row>
    <row r="32" spans="2:9" ht="12.75">
      <c r="B32" s="13" t="s">
        <v>33</v>
      </c>
      <c r="C32" s="11"/>
      <c r="D32" s="15">
        <v>216000</v>
      </c>
      <c r="E32" s="16">
        <v>3000</v>
      </c>
      <c r="F32" s="15">
        <f t="shared" si="8"/>
        <v>219000</v>
      </c>
      <c r="G32" s="16">
        <v>20890.12</v>
      </c>
      <c r="H32" s="16">
        <v>20890.12</v>
      </c>
      <c r="I32" s="16">
        <f t="shared" si="6"/>
        <v>198109.88</v>
      </c>
    </row>
    <row r="33" spans="2:9" ht="12.75">
      <c r="B33" s="13" t="s">
        <v>34</v>
      </c>
      <c r="C33" s="11"/>
      <c r="D33" s="15">
        <v>9900</v>
      </c>
      <c r="E33" s="16">
        <v>2320</v>
      </c>
      <c r="F33" s="15">
        <f t="shared" si="8"/>
        <v>12220</v>
      </c>
      <c r="G33" s="16">
        <v>4039.12</v>
      </c>
      <c r="H33" s="16">
        <v>4039.12</v>
      </c>
      <c r="I33" s="16">
        <f t="shared" si="6"/>
        <v>8180.88</v>
      </c>
    </row>
    <row r="34" spans="2:9" ht="12.75">
      <c r="B34" s="13" t="s">
        <v>35</v>
      </c>
      <c r="C34" s="11"/>
      <c r="D34" s="15">
        <v>85600</v>
      </c>
      <c r="E34" s="16">
        <v>137654.74</v>
      </c>
      <c r="F34" s="15">
        <f t="shared" si="8"/>
        <v>223254.74</v>
      </c>
      <c r="G34" s="16">
        <v>148001.94</v>
      </c>
      <c r="H34" s="16">
        <v>71183.56</v>
      </c>
      <c r="I34" s="16">
        <f t="shared" si="6"/>
        <v>75252.79999999999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91800</v>
      </c>
      <c r="E36" s="16">
        <v>-1670.4</v>
      </c>
      <c r="F36" s="15">
        <f t="shared" si="8"/>
        <v>90129.6</v>
      </c>
      <c r="G36" s="16">
        <v>2361.82</v>
      </c>
      <c r="H36" s="16">
        <v>2361.82</v>
      </c>
      <c r="I36" s="16">
        <f t="shared" si="6"/>
        <v>87767.78</v>
      </c>
    </row>
    <row r="37" spans="2:9" ht="12.75">
      <c r="B37" s="13" t="s">
        <v>38</v>
      </c>
      <c r="C37" s="11"/>
      <c r="D37" s="15">
        <v>72000</v>
      </c>
      <c r="E37" s="16">
        <v>4641.59</v>
      </c>
      <c r="F37" s="15">
        <f t="shared" si="8"/>
        <v>76641.59</v>
      </c>
      <c r="G37" s="16">
        <v>4641.59</v>
      </c>
      <c r="H37" s="16">
        <v>4641.59</v>
      </c>
      <c r="I37" s="16">
        <f t="shared" si="6"/>
        <v>72000</v>
      </c>
    </row>
    <row r="38" spans="2:9" ht="12.75">
      <c r="B38" s="13" t="s">
        <v>39</v>
      </c>
      <c r="C38" s="11"/>
      <c r="D38" s="15">
        <v>7200</v>
      </c>
      <c r="E38" s="16">
        <v>224283</v>
      </c>
      <c r="F38" s="15">
        <f t="shared" si="8"/>
        <v>231483</v>
      </c>
      <c r="G38" s="16">
        <v>34189</v>
      </c>
      <c r="H38" s="16">
        <v>34189</v>
      </c>
      <c r="I38" s="16">
        <f t="shared" si="6"/>
        <v>197294</v>
      </c>
    </row>
    <row r="39" spans="2:9" ht="25.5" customHeight="1">
      <c r="B39" s="37" t="s">
        <v>40</v>
      </c>
      <c r="C39" s="38"/>
      <c r="D39" s="15">
        <f aca="true" t="shared" si="9" ref="D39:I39">SUM(D40:D48)</f>
        <v>100000</v>
      </c>
      <c r="E39" s="15">
        <f t="shared" si="9"/>
        <v>0</v>
      </c>
      <c r="F39" s="15">
        <f>SUM(F40:F48)</f>
        <v>100000</v>
      </c>
      <c r="G39" s="15">
        <f t="shared" si="9"/>
        <v>0</v>
      </c>
      <c r="H39" s="15">
        <f t="shared" si="9"/>
        <v>0</v>
      </c>
      <c r="I39" s="15">
        <f t="shared" si="9"/>
        <v>100000</v>
      </c>
    </row>
    <row r="40" spans="2:9" ht="12.75">
      <c r="B40" s="13" t="s">
        <v>41</v>
      </c>
      <c r="C40" s="11"/>
      <c r="D40" s="15">
        <v>100000</v>
      </c>
      <c r="E40" s="16">
        <v>0</v>
      </c>
      <c r="F40" s="15">
        <f>D40+E40</f>
        <v>100000</v>
      </c>
      <c r="G40" s="16">
        <v>0</v>
      </c>
      <c r="H40" s="16">
        <v>0</v>
      </c>
      <c r="I40" s="16">
        <f t="shared" si="6"/>
        <v>100000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42000</v>
      </c>
      <c r="E49" s="15">
        <f t="shared" si="11"/>
        <v>26826.7</v>
      </c>
      <c r="F49" s="15">
        <f t="shared" si="11"/>
        <v>68826.70000000001</v>
      </c>
      <c r="G49" s="15">
        <f t="shared" si="11"/>
        <v>44421.7</v>
      </c>
      <c r="H49" s="15">
        <f t="shared" si="11"/>
        <v>30192.6</v>
      </c>
      <c r="I49" s="15">
        <f t="shared" si="11"/>
        <v>24405.000000000007</v>
      </c>
    </row>
    <row r="50" spans="2:9" ht="12.75">
      <c r="B50" s="13" t="s">
        <v>51</v>
      </c>
      <c r="C50" s="11"/>
      <c r="D50" s="15">
        <v>42000</v>
      </c>
      <c r="E50" s="16">
        <v>25032.32</v>
      </c>
      <c r="F50" s="15">
        <f t="shared" si="10"/>
        <v>67032.32</v>
      </c>
      <c r="G50" s="16">
        <v>42627.32</v>
      </c>
      <c r="H50" s="16">
        <v>29349.98</v>
      </c>
      <c r="I50" s="16">
        <f t="shared" si="6"/>
        <v>24405.000000000007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1794.38</v>
      </c>
      <c r="F55" s="15">
        <f t="shared" si="10"/>
        <v>1794.38</v>
      </c>
      <c r="G55" s="16">
        <v>1794.38</v>
      </c>
      <c r="H55" s="16">
        <v>842.62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400181.96</v>
      </c>
      <c r="E76" s="15">
        <f>SUM(E77:E83)</f>
        <v>0</v>
      </c>
      <c r="F76" s="15">
        <f>SUM(F77:F83)</f>
        <v>400181.96</v>
      </c>
      <c r="G76" s="15">
        <f>SUM(G77:G83)</f>
        <v>381722.04</v>
      </c>
      <c r="H76" s="15">
        <f>SUM(H77:H83)</f>
        <v>381722.04</v>
      </c>
      <c r="I76" s="16">
        <f t="shared" si="6"/>
        <v>18459.920000000042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400181.96</v>
      </c>
      <c r="E83" s="16">
        <v>0</v>
      </c>
      <c r="F83" s="15">
        <f t="shared" si="10"/>
        <v>400181.96</v>
      </c>
      <c r="G83" s="16">
        <v>381722.04</v>
      </c>
      <c r="H83" s="16">
        <v>381722.04</v>
      </c>
      <c r="I83" s="16">
        <f t="shared" si="6"/>
        <v>18459.920000000042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11622770.96</v>
      </c>
      <c r="E160" s="14">
        <f t="shared" si="21"/>
        <v>-1.0913936421275139E-11</v>
      </c>
      <c r="F160" s="14">
        <f t="shared" si="21"/>
        <v>11622770.96</v>
      </c>
      <c r="G160" s="14">
        <f t="shared" si="21"/>
        <v>2628934.33</v>
      </c>
      <c r="H160" s="14">
        <f t="shared" si="21"/>
        <v>2523965.0100000002</v>
      </c>
      <c r="I160" s="14">
        <f t="shared" si="21"/>
        <v>8993836.63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2019-05-30T18:10:34Z</dcterms:modified>
  <cp:category/>
  <cp:version/>
  <cp:contentType/>
  <cp:contentStatus/>
</cp:coreProperties>
</file>